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3df65c3afaed4d40" Type="http://schemas.microsoft.com/office/2006/relationships/ui/extensibility" Target="customUI/customUI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GenHorn/Downloads/"/>
    </mc:Choice>
  </mc:AlternateContent>
  <xr:revisionPtr revIDLastSave="0" documentId="8_{F75A999F-680F-9040-A1FB-8ADFF42B8EFB}" xr6:coauthVersionLast="36" xr6:coauthVersionMax="36" xr10:uidLastSave="{00000000-0000-0000-0000-000000000000}"/>
  <bookViews>
    <workbookView xWindow="0" yWindow="500" windowWidth="16880" windowHeight="17020" xr2:uid="{48AF8402-3C26-49CB-8C74-C7826C4AA9ED}"/>
  </bookViews>
  <sheets>
    <sheet name="Order" sheetId="1" r:id="rId1"/>
  </sheets>
  <definedNames>
    <definedName name="Code_Kode">OFFSET(#REF!,1,0,COUNTA(#REF!)-1,1)</definedName>
    <definedName name="_xlnm.Print_Area" localSheetId="0">Order!$A$1:$H$61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" l="1"/>
  <c r="G48" i="1" l="1"/>
  <c r="G14" i="1" l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13" i="1"/>
  <c r="G49" i="1" l="1"/>
  <c r="G51" i="1" l="1"/>
  <c r="G53" i="1" s="1"/>
</calcChain>
</file>

<file path=xl/sharedStrings.xml><?xml version="1.0" encoding="utf-8"?>
<sst xmlns="http://schemas.openxmlformats.org/spreadsheetml/2006/main" count="68" uniqueCount="65">
  <si>
    <t>Logo here</t>
  </si>
  <si>
    <t>Phone: 082 290 2744</t>
  </si>
  <si>
    <t xml:space="preserve">Mutual Will (In Community of Property </t>
  </si>
  <si>
    <t>Mutual Will (Out of Community of Property</t>
  </si>
  <si>
    <t>Gesamentlike Testament (Binne Gemeenskap van Goed)</t>
  </si>
  <si>
    <t>Gesamentlike Testament (Buite Gemeenskap van Goed)</t>
  </si>
  <si>
    <t>Will (For one person)</t>
  </si>
  <si>
    <t>Testament (Vir een persoon)</t>
  </si>
  <si>
    <t>Living Will</t>
  </si>
  <si>
    <t xml:space="preserve">Lewende Testament </t>
  </si>
  <si>
    <t>Lease of Immovable Property</t>
  </si>
  <si>
    <t>Huurkontrak van Onroerende Eiendom.</t>
  </si>
  <si>
    <t>Offer to Purchase (Immovable Property)</t>
  </si>
  <si>
    <t xml:space="preserve">Aanbod om te Koop (Onroerende Eiendom) </t>
  </si>
  <si>
    <t>Special Power of Attorney</t>
  </si>
  <si>
    <t xml:space="preserve">Spesiale Prokurasie </t>
  </si>
  <si>
    <t>(General) Power of Attorney</t>
  </si>
  <si>
    <t xml:space="preserve">(Algemene) Prokurasie </t>
  </si>
  <si>
    <t xml:space="preserve">Acknowledgement of Debt </t>
  </si>
  <si>
    <t xml:space="preserve">Skulderkenning </t>
  </si>
  <si>
    <t xml:space="preserve">Contract of Employment (domestic worker/farm worker) </t>
  </si>
  <si>
    <t>Dienskontrak van Werknemer (huiswerker / plaaswerker)</t>
  </si>
  <si>
    <t>Contract of Employment of an Employee</t>
  </si>
  <si>
    <t xml:space="preserve">Dienskontrak van Werknemer </t>
  </si>
  <si>
    <t>Sale of Motor Vehicle or Motorbike</t>
  </si>
  <si>
    <t>Verkoop van Motorvoertuig of Motorfiets</t>
  </si>
  <si>
    <t>Letter of Demand ("Blue Letter")</t>
  </si>
  <si>
    <t>Aanmaning ("Blou Brief")</t>
  </si>
  <si>
    <t>Divorce documentation</t>
  </si>
  <si>
    <t xml:space="preserve">Egskeiding dokumentasie </t>
  </si>
  <si>
    <t>Indemnity</t>
  </si>
  <si>
    <t xml:space="preserve">Vrywaring </t>
  </si>
  <si>
    <t>Building Contract</t>
  </si>
  <si>
    <t xml:space="preserve">Boukontrak </t>
  </si>
  <si>
    <t>Contents of Life File</t>
  </si>
  <si>
    <t>Email: Kurupub@gmail.com</t>
  </si>
  <si>
    <t>082 290 2744 / Kurupub@gmail.com</t>
  </si>
  <si>
    <t>Bank: ABSA</t>
  </si>
  <si>
    <t>PO Box / Posbus 35875</t>
  </si>
  <si>
    <t>Menlo Park</t>
  </si>
  <si>
    <t>0102</t>
  </si>
  <si>
    <t xml:space="preserve">Professional Resumé / CV (English) </t>
  </si>
  <si>
    <t>Professionele Resumé / CV (Afrikaans)</t>
  </si>
  <si>
    <t>Inhoud van Lewensleêr</t>
  </si>
  <si>
    <t>Kuru Publishers / Uitgewers</t>
  </si>
  <si>
    <t>DATE / DATUM</t>
  </si>
  <si>
    <t>DESCRIPTION / BESKRYWING</t>
  </si>
  <si>
    <t>QTY / HVL</t>
  </si>
  <si>
    <t>UNIT COST / EENHEIDSKOSTE</t>
  </si>
  <si>
    <t>AMOUNT / BEDRAG</t>
  </si>
  <si>
    <t>BANKING DETAILS / BANK BESONDERHEDE</t>
  </si>
  <si>
    <t>TOTAL DUE / TOTAAL BETAALBAAR</t>
  </si>
  <si>
    <t>Subtotal / Subtotaal</t>
  </si>
  <si>
    <t>Thank You For Your Business! / Dankie Vir U Besigheid!</t>
  </si>
  <si>
    <t>Kuru</t>
  </si>
  <si>
    <t>Account Number / Rekening Nommer: 6201876381</t>
  </si>
  <si>
    <t>Branch / Tak: Brooklyn 632005</t>
  </si>
  <si>
    <t>For orders less than R850, postage of R130 will be charged. / Vir bestellings minder as R850, sal posgeld van R130 gehef word.</t>
  </si>
  <si>
    <t>Postage / Posgeld</t>
  </si>
  <si>
    <t>ORDER / BESTELLING</t>
  </si>
  <si>
    <t>ORDER / BESTELLING #</t>
  </si>
  <si>
    <t>If you have any questions about this order, please contact / Indien u enige navrae het, kontak asb vir</t>
  </si>
  <si>
    <t>CUSTOMER DETAILS / KLIENT BESONDERHEDE</t>
  </si>
  <si>
    <t>Prices valid from 01 April 2026 / Pryse geldig vanaf 01 April 2026</t>
  </si>
  <si>
    <t>Free of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</si>
</sst>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R]\ #,##0.00"/>
    <numFmt numFmtId="165" formatCode="&quot;R&quot;#,##0.00"/>
    <numFmt numFmtId="166" formatCode="dd\/mm\/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rgb="FF006082"/>
      <name val="Calibri"/>
      <family val="2"/>
      <scheme val="minor"/>
    </font>
    <font>
      <b/>
      <sz val="22"/>
      <color rgb="FF1D2551"/>
      <name val="Calibri"/>
      <family val="2"/>
      <scheme val="minor"/>
    </font>
    <font>
      <b/>
      <sz val="11"/>
      <color rgb="FF1D2551"/>
      <name val="Calibri"/>
      <family val="2"/>
      <scheme val="minor"/>
    </font>
    <font>
      <sz val="11"/>
      <color rgb="FF1D255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D2551"/>
        <bgColor indexed="64"/>
      </patternFill>
    </fill>
  </fills>
  <borders count="19">
    <border>
      <left/>
      <right/>
      <top/>
      <bottom/>
      <diagonal/>
    </border>
    <border>
      <left style="thin">
        <color rgb="FF1D2551"/>
      </left>
      <right style="thin">
        <color rgb="FF1D2551"/>
      </right>
      <top style="thin">
        <color rgb="FF1D2551"/>
      </top>
      <bottom style="thin">
        <color rgb="FF1D2551"/>
      </bottom>
      <diagonal/>
    </border>
    <border>
      <left style="thin">
        <color theme="0"/>
      </left>
      <right style="thin">
        <color theme="0"/>
      </right>
      <top style="thin">
        <color rgb="FF1D2551"/>
      </top>
      <bottom style="thin">
        <color rgb="FF1D2551"/>
      </bottom>
      <diagonal/>
    </border>
    <border>
      <left style="thin">
        <color theme="0"/>
      </left>
      <right style="thin">
        <color rgb="FF1D2551"/>
      </right>
      <top style="thin">
        <color rgb="FF1D2551"/>
      </top>
      <bottom style="thin">
        <color rgb="FF1D2551"/>
      </bottom>
      <diagonal/>
    </border>
    <border>
      <left style="thin">
        <color rgb="FF1D2551"/>
      </left>
      <right style="thin">
        <color rgb="FF1D2551"/>
      </right>
      <top style="thin">
        <color rgb="FF1D2551"/>
      </top>
      <bottom/>
      <diagonal/>
    </border>
    <border>
      <left style="thin">
        <color rgb="FF1D2551"/>
      </left>
      <right style="thin">
        <color rgb="FF1D2551"/>
      </right>
      <top/>
      <bottom/>
      <diagonal/>
    </border>
    <border>
      <left style="thin">
        <color rgb="FF1D2551"/>
      </left>
      <right style="thin">
        <color rgb="FF1D2551"/>
      </right>
      <top/>
      <bottom style="thin">
        <color rgb="FF1D2551"/>
      </bottom>
      <diagonal/>
    </border>
    <border>
      <left style="thin">
        <color rgb="FF1D2551"/>
      </left>
      <right/>
      <top/>
      <bottom/>
      <diagonal/>
    </border>
    <border>
      <left/>
      <right style="thin">
        <color rgb="FF1D2551"/>
      </right>
      <top/>
      <bottom/>
      <diagonal/>
    </border>
    <border>
      <left style="thin">
        <color rgb="FF1D2551"/>
      </left>
      <right/>
      <top/>
      <bottom style="thin">
        <color rgb="FF1D2551"/>
      </bottom>
      <diagonal/>
    </border>
    <border>
      <left/>
      <right/>
      <top/>
      <bottom style="thin">
        <color rgb="FF1D2551"/>
      </bottom>
      <diagonal/>
    </border>
    <border>
      <left/>
      <right style="thin">
        <color rgb="FF1D2551"/>
      </right>
      <top/>
      <bottom style="thin">
        <color rgb="FF1D2551"/>
      </bottom>
      <diagonal/>
    </border>
    <border>
      <left style="thin">
        <color rgb="FF1D2551"/>
      </left>
      <right/>
      <top style="thin">
        <color rgb="FF1D2551"/>
      </top>
      <bottom style="thin">
        <color rgb="FF1D2551"/>
      </bottom>
      <diagonal/>
    </border>
    <border>
      <left/>
      <right/>
      <top style="thin">
        <color rgb="FF1D2551"/>
      </top>
      <bottom style="thin">
        <color rgb="FF1D2551"/>
      </bottom>
      <diagonal/>
    </border>
    <border>
      <left/>
      <right style="thin">
        <color rgb="FF1D2551"/>
      </right>
      <top style="thin">
        <color rgb="FF1D2551"/>
      </top>
      <bottom style="thin">
        <color rgb="FF1D2551"/>
      </bottom>
      <diagonal/>
    </border>
    <border>
      <left/>
      <right style="thin">
        <color theme="0"/>
      </right>
      <top style="thin">
        <color rgb="FF1D2551"/>
      </top>
      <bottom style="thin">
        <color rgb="FF1D2551"/>
      </bottom>
      <diagonal/>
    </border>
    <border>
      <left style="thin">
        <color rgb="FF1D2551"/>
      </left>
      <right/>
      <top style="thin">
        <color rgb="FF1D2551"/>
      </top>
      <bottom/>
      <diagonal/>
    </border>
    <border>
      <left/>
      <right/>
      <top style="thin">
        <color rgb="FF1D2551"/>
      </top>
      <bottom/>
      <diagonal/>
    </border>
    <border>
      <left/>
      <right style="thin">
        <color rgb="FF1D2551"/>
      </right>
      <top style="thin">
        <color rgb="FF1D255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9">
    <xf numFmtId="0" fontId="0" fillId="0" borderId="0" xfId="0"/>
    <xf numFmtId="2" fontId="0" fillId="0" borderId="4" xfId="1" applyNumberFormat="1" applyFont="1" applyBorder="1" applyProtection="1">
      <protection locked="0"/>
    </xf>
    <xf numFmtId="165" fontId="0" fillId="0" borderId="4" xfId="1" applyNumberFormat="1" applyFont="1" applyBorder="1" applyProtection="1"/>
    <xf numFmtId="2" fontId="0" fillId="0" borderId="5" xfId="1" applyNumberFormat="1" applyFont="1" applyBorder="1" applyProtection="1">
      <protection locked="0"/>
    </xf>
    <xf numFmtId="165" fontId="0" fillId="0" borderId="5" xfId="1" applyNumberFormat="1" applyFont="1" applyBorder="1" applyProtection="1"/>
    <xf numFmtId="2" fontId="0" fillId="0" borderId="6" xfId="1" applyNumberFormat="1" applyFont="1" applyBorder="1" applyProtection="1">
      <protection locked="0"/>
    </xf>
    <xf numFmtId="165" fontId="0" fillId="0" borderId="6" xfId="1" applyNumberFormat="1" applyFont="1" applyBorder="1" applyProtection="1"/>
    <xf numFmtId="166" fontId="0" fillId="0" borderId="1" xfId="0" applyNumberFormat="1" applyBorder="1" applyAlignment="1" applyProtection="1">
      <alignment horizont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7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horizontal="left" indent="1"/>
      <protection locked="0"/>
    </xf>
    <xf numFmtId="164" fontId="0" fillId="0" borderId="0" xfId="0" applyNumberFormat="1" applyProtection="1">
      <protection locked="0"/>
    </xf>
    <xf numFmtId="0" fontId="3" fillId="0" borderId="0" xfId="0" applyFont="1" applyAlignment="1" applyProtection="1">
      <alignment horizontal="right" indent="1"/>
      <protection locked="0"/>
    </xf>
    <xf numFmtId="1" fontId="0" fillId="0" borderId="1" xfId="0" applyNumberFormat="1" applyBorder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14" fontId="0" fillId="0" borderId="0" xfId="0" applyNumberFormat="1" applyAlignment="1" applyProtection="1">
      <alignment horizontal="center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165" fontId="10" fillId="0" borderId="0" xfId="0" applyNumberFormat="1" applyFont="1"/>
    <xf numFmtId="165" fontId="0" fillId="0" borderId="4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4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165" fontId="10" fillId="0" borderId="0" xfId="0" quotePrefix="1" applyNumberFormat="1" applyFont="1" applyAlignment="1">
      <alignment horizontal="right"/>
    </xf>
    <xf numFmtId="0" fontId="10" fillId="0" borderId="0" xfId="0" quotePrefix="1" applyFont="1"/>
    <xf numFmtId="165" fontId="0" fillId="0" borderId="0" xfId="0" applyNumberFormat="1" applyProtection="1">
      <protection locked="0"/>
    </xf>
    <xf numFmtId="0" fontId="0" fillId="0" borderId="0" xfId="0"/>
    <xf numFmtId="0" fontId="8" fillId="0" borderId="0" xfId="0" applyFont="1" applyAlignment="1" applyProtection="1">
      <alignment horizontal="right" vertical="center"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49" fontId="0" fillId="0" borderId="0" xfId="0" applyNumberFormat="1"/>
    <xf numFmtId="0" fontId="4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center"/>
      <protection locked="0"/>
    </xf>
    <xf numFmtId="0" fontId="5" fillId="2" borderId="13" xfId="0" applyFont="1" applyFill="1" applyBorder="1" applyAlignment="1" applyProtection="1">
      <alignment horizontal="center"/>
      <protection locked="0"/>
    </xf>
    <xf numFmtId="0" fontId="5" fillId="2" borderId="14" xfId="0" applyFon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165" fontId="5" fillId="2" borderId="0" xfId="0" applyNumberFormat="1" applyFont="1" applyFill="1" applyAlignment="1">
      <alignment horizontal="right" vertical="center"/>
    </xf>
    <xf numFmtId="165" fontId="9" fillId="0" borderId="7" xfId="0" applyNumberFormat="1" applyFont="1" applyBorder="1" applyAlignment="1" applyProtection="1">
      <alignment horizontal="right" vertical="center" wrapText="1"/>
      <protection locked="0"/>
    </xf>
    <xf numFmtId="165" fontId="9" fillId="0" borderId="0" xfId="0" applyNumberFormat="1" applyFont="1" applyAlignment="1" applyProtection="1">
      <alignment horizontal="right" vertical="center" wrapText="1"/>
      <protection locked="0"/>
    </xf>
    <xf numFmtId="165" fontId="10" fillId="0" borderId="7" xfId="0" applyNumberFormat="1" applyFont="1" applyBorder="1" applyAlignment="1" applyProtection="1">
      <alignment horizontal="right"/>
      <protection locked="0"/>
    </xf>
    <xf numFmtId="165" fontId="10" fillId="0" borderId="0" xfId="0" applyNumberFormat="1" applyFont="1" applyAlignment="1" applyProtection="1">
      <alignment horizontal="right"/>
      <protection locked="0"/>
    </xf>
    <xf numFmtId="0" fontId="6" fillId="0" borderId="0" xfId="0" applyFont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0" fillId="0" borderId="0" xfId="0" applyProtection="1">
      <protection locked="0"/>
    </xf>
    <xf numFmtId="0" fontId="0" fillId="0" borderId="8" xfId="0" applyBorder="1" applyProtection="1"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3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0" xfId="0" applyAlignment="1" applyProtection="1">
      <alignment horizontal="left"/>
      <protection locked="0"/>
    </xf>
    <xf numFmtId="0" fontId="9" fillId="0" borderId="0" xfId="0" applyFont="1" applyAlignment="1" applyProtection="1">
      <alignment horizontal="left"/>
      <protection locked="0"/>
    </xf>
    <xf numFmtId="49" fontId="2" fillId="0" borderId="0" xfId="0" applyNumberFormat="1" applyFont="1" applyAlignment="1" applyProtection="1">
      <alignment horizontal="left"/>
      <protection locked="0"/>
    </xf>
    <xf numFmtId="165" fontId="10" fillId="0" borderId="17" xfId="0" applyNumberFormat="1" applyFont="1" applyBorder="1" applyAlignment="1" applyProtection="1">
      <alignment horizontal="right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3" fillId="0" borderId="0" xfId="0" applyFont="1" applyAlignment="1" applyProtection="1">
      <alignment horizontal="right" indent="1"/>
      <protection locked="0"/>
    </xf>
    <xf numFmtId="0" fontId="3" fillId="0" borderId="8" xfId="0" applyFont="1" applyBorder="1" applyAlignment="1" applyProtection="1">
      <alignment horizontal="right" indent="1"/>
      <protection locked="0"/>
    </xf>
  </cellXfs>
  <cellStyles count="3">
    <cellStyle name="Comma" xfId="1" builtinId="3"/>
    <cellStyle name="Comma 2" xfId="2" xr:uid="{30844FC6-3105-4BCF-BC1D-CDB5387D7C6A}"/>
    <cellStyle name="Normal" xfId="0" builtinId="0"/>
  </cellStyles>
  <dxfs count="2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1D2551"/>
      <color rgb="FF0060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</xdr:colOff>
      <xdr:row>0</xdr:row>
      <xdr:rowOff>1</xdr:rowOff>
    </xdr:from>
    <xdr:to>
      <xdr:col>2</xdr:col>
      <xdr:colOff>949740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A24B80-79FA-EB4B-E5FC-8D8ED0D04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2" y="1"/>
          <a:ext cx="1730788" cy="1019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E67A0-2896-4034-BF90-427FCA8E988B}">
  <sheetPr codeName="Sheet2">
    <pageSetUpPr fitToPage="1"/>
  </sheetPr>
  <dimension ref="B1:I61"/>
  <sheetViews>
    <sheetView tabSelected="1" view="pageBreakPreview" topLeftCell="B1" zoomScaleNormal="100" zoomScaleSheetLayoutView="100" workbookViewId="0">
      <selection activeCell="F48" sqref="F48"/>
    </sheetView>
  </sheetViews>
  <sheetFormatPr baseColWidth="10" defaultColWidth="9.1640625" defaultRowHeight="15" x14ac:dyDescent="0.2"/>
  <cols>
    <col min="1" max="1" width="0.83203125" style="9" customWidth="1"/>
    <col min="2" max="2" width="11.6640625" style="9" customWidth="1"/>
    <col min="3" max="3" width="14.5" style="9" customWidth="1"/>
    <col min="4" max="4" width="50.1640625" style="9" customWidth="1"/>
    <col min="5" max="5" width="15.6640625" style="9" customWidth="1"/>
    <col min="6" max="7" width="18.6640625" style="9" customWidth="1"/>
    <col min="8" max="8" width="0.83203125" style="9" customWidth="1"/>
    <col min="9" max="16384" width="9.1640625" style="9"/>
  </cols>
  <sheetData>
    <row r="1" spans="2:9" ht="80.25" customHeight="1" x14ac:dyDescent="0.2">
      <c r="B1" s="8" t="s">
        <v>0</v>
      </c>
      <c r="C1" s="8"/>
      <c r="D1" s="28" t="s">
        <v>44</v>
      </c>
      <c r="E1" s="28"/>
      <c r="F1" s="27" t="s">
        <v>59</v>
      </c>
      <c r="G1" s="27"/>
    </row>
    <row r="2" spans="2:9" ht="8.25" customHeight="1" x14ac:dyDescent="0.2">
      <c r="B2" s="8"/>
      <c r="C2" s="8"/>
      <c r="D2" s="10"/>
      <c r="E2" s="11"/>
      <c r="G2" s="12"/>
    </row>
    <row r="3" spans="2:9" x14ac:dyDescent="0.2">
      <c r="B3" s="26" t="s">
        <v>38</v>
      </c>
      <c r="C3" s="26"/>
      <c r="E3" s="67" t="s">
        <v>45</v>
      </c>
      <c r="F3" s="68"/>
      <c r="G3" s="7">
        <f ca="1">TODAY()</f>
        <v>46296</v>
      </c>
    </row>
    <row r="4" spans="2:9" x14ac:dyDescent="0.2">
      <c r="B4" s="26" t="s">
        <v>39</v>
      </c>
      <c r="C4" s="26"/>
      <c r="E4" s="67" t="s">
        <v>60</v>
      </c>
      <c r="F4" s="68"/>
      <c r="G4" s="14"/>
    </row>
    <row r="5" spans="2:9" x14ac:dyDescent="0.2">
      <c r="B5" s="29" t="s">
        <v>40</v>
      </c>
      <c r="C5" s="29"/>
      <c r="F5" s="13"/>
      <c r="G5" s="15"/>
    </row>
    <row r="6" spans="2:9" x14ac:dyDescent="0.2">
      <c r="B6" s="26" t="s">
        <v>1</v>
      </c>
      <c r="C6" s="26"/>
      <c r="F6" s="13"/>
      <c r="G6" s="16"/>
    </row>
    <row r="7" spans="2:9" x14ac:dyDescent="0.2">
      <c r="B7" s="26" t="s">
        <v>35</v>
      </c>
      <c r="C7" s="26"/>
      <c r="G7" s="12"/>
    </row>
    <row r="8" spans="2:9" x14ac:dyDescent="0.2">
      <c r="B8" s="59"/>
      <c r="C8" s="59"/>
      <c r="D8" s="59"/>
      <c r="E8" s="59"/>
      <c r="G8" s="12"/>
    </row>
    <row r="9" spans="2:9" x14ac:dyDescent="0.2">
      <c r="B9" s="60" t="s">
        <v>62</v>
      </c>
      <c r="C9" s="60"/>
      <c r="D9" s="60"/>
      <c r="E9" s="60"/>
      <c r="G9" s="12"/>
    </row>
    <row r="10" spans="2:9" x14ac:dyDescent="0.2">
      <c r="B10" s="60"/>
      <c r="C10" s="60"/>
      <c r="D10" s="60"/>
      <c r="E10" s="60"/>
      <c r="F10" s="60"/>
      <c r="G10" s="60"/>
    </row>
    <row r="11" spans="2:9" x14ac:dyDescent="0.2">
      <c r="B11" s="61"/>
      <c r="C11" s="61"/>
      <c r="D11" s="61"/>
      <c r="E11" s="61"/>
      <c r="G11" s="12"/>
    </row>
    <row r="12" spans="2:9" ht="32" x14ac:dyDescent="0.2">
      <c r="B12" s="53" t="s">
        <v>46</v>
      </c>
      <c r="C12" s="54"/>
      <c r="D12" s="55"/>
      <c r="E12" s="17" t="s">
        <v>47</v>
      </c>
      <c r="F12" s="17" t="s">
        <v>48</v>
      </c>
      <c r="G12" s="22" t="s">
        <v>49</v>
      </c>
    </row>
    <row r="13" spans="2:9" x14ac:dyDescent="0.2">
      <c r="B13" s="56" t="s">
        <v>41</v>
      </c>
      <c r="C13" s="57"/>
      <c r="D13" s="58"/>
      <c r="E13" s="1"/>
      <c r="F13" s="19" t="s">
        <v>64</v>
      </c>
      <c r="G13" s="2" t="str">
        <f t="shared" ref="G13:G48" si="0">IFERROR(IF(E13*F13=0,"",E13*F13),"")</f>
        <v/>
      </c>
      <c r="I13" s="25"/>
    </row>
    <row r="14" spans="2:9" x14ac:dyDescent="0.2">
      <c r="B14" s="50" t="s">
        <v>42</v>
      </c>
      <c r="C14" s="51"/>
      <c r="D14" s="52"/>
      <c r="E14" s="3"/>
      <c r="F14" s="20" t="s">
        <v>64</v>
      </c>
      <c r="G14" s="4" t="str">
        <f t="shared" si="0"/>
        <v/>
      </c>
      <c r="I14" s="25"/>
    </row>
    <row r="15" spans="2:9" x14ac:dyDescent="0.2">
      <c r="B15" s="50" t="s">
        <v>2</v>
      </c>
      <c r="C15" s="51"/>
      <c r="D15" s="52"/>
      <c r="E15" s="3"/>
      <c r="F15" s="20">
        <v>219.99</v>
      </c>
      <c r="G15" s="4" t="str">
        <f t="shared" si="0"/>
        <v/>
      </c>
      <c r="I15" s="25"/>
    </row>
    <row r="16" spans="2:9" x14ac:dyDescent="0.2">
      <c r="B16" s="50" t="s">
        <v>3</v>
      </c>
      <c r="C16" s="51"/>
      <c r="D16" s="52"/>
      <c r="E16" s="3"/>
      <c r="F16" s="20">
        <v>219.99</v>
      </c>
      <c r="G16" s="4" t="str">
        <f t="shared" si="0"/>
        <v/>
      </c>
      <c r="I16" s="25"/>
    </row>
    <row r="17" spans="2:9" x14ac:dyDescent="0.2">
      <c r="B17" s="50" t="s">
        <v>4</v>
      </c>
      <c r="C17" s="51"/>
      <c r="D17" s="52"/>
      <c r="E17" s="3"/>
      <c r="F17" s="20">
        <v>219.99</v>
      </c>
      <c r="G17" s="4" t="str">
        <f t="shared" si="0"/>
        <v/>
      </c>
      <c r="I17" s="25"/>
    </row>
    <row r="18" spans="2:9" x14ac:dyDescent="0.2">
      <c r="B18" s="50" t="s">
        <v>5</v>
      </c>
      <c r="C18" s="51"/>
      <c r="D18" s="52"/>
      <c r="E18" s="3"/>
      <c r="F18" s="20">
        <v>219.99</v>
      </c>
      <c r="G18" s="4" t="str">
        <f t="shared" si="0"/>
        <v/>
      </c>
      <c r="I18" s="25"/>
    </row>
    <row r="19" spans="2:9" x14ac:dyDescent="0.2">
      <c r="B19" s="50" t="s">
        <v>6</v>
      </c>
      <c r="C19" s="51"/>
      <c r="D19" s="52"/>
      <c r="E19" s="3"/>
      <c r="F19" s="20">
        <v>219.99</v>
      </c>
      <c r="G19" s="4" t="str">
        <f t="shared" si="0"/>
        <v/>
      </c>
      <c r="I19" s="25"/>
    </row>
    <row r="20" spans="2:9" x14ac:dyDescent="0.2">
      <c r="B20" s="50" t="s">
        <v>7</v>
      </c>
      <c r="C20" s="51"/>
      <c r="D20" s="52"/>
      <c r="E20" s="3"/>
      <c r="F20" s="20">
        <v>219.99</v>
      </c>
      <c r="G20" s="4" t="str">
        <f t="shared" si="0"/>
        <v/>
      </c>
      <c r="I20" s="25"/>
    </row>
    <row r="21" spans="2:9" x14ac:dyDescent="0.2">
      <c r="B21" s="50" t="s">
        <v>8</v>
      </c>
      <c r="C21" s="51"/>
      <c r="D21" s="52"/>
      <c r="E21" s="3"/>
      <c r="F21" s="20" t="s">
        <v>64</v>
      </c>
      <c r="G21" s="4" t="str">
        <f t="shared" si="0"/>
        <v/>
      </c>
      <c r="I21" s="25"/>
    </row>
    <row r="22" spans="2:9" x14ac:dyDescent="0.2">
      <c r="B22" s="50" t="s">
        <v>9</v>
      </c>
      <c r="C22" s="51"/>
      <c r="D22" s="52"/>
      <c r="E22" s="3"/>
      <c r="F22" s="20" t="s">
        <v>64</v>
      </c>
      <c r="G22" s="4" t="str">
        <f t="shared" si="0"/>
        <v/>
      </c>
      <c r="I22" s="25"/>
    </row>
    <row r="23" spans="2:9" x14ac:dyDescent="0.2">
      <c r="B23" s="50" t="s">
        <v>10</v>
      </c>
      <c r="C23" s="51"/>
      <c r="D23" s="52"/>
      <c r="E23" s="3"/>
      <c r="F23" s="20">
        <v>499.98</v>
      </c>
      <c r="G23" s="4" t="str">
        <f t="shared" si="0"/>
        <v/>
      </c>
      <c r="I23" s="25"/>
    </row>
    <row r="24" spans="2:9" x14ac:dyDescent="0.2">
      <c r="B24" s="50" t="s">
        <v>11</v>
      </c>
      <c r="C24" s="51"/>
      <c r="D24" s="52"/>
      <c r="E24" s="3"/>
      <c r="F24" s="20">
        <v>499.98</v>
      </c>
      <c r="G24" s="4" t="str">
        <f t="shared" si="0"/>
        <v/>
      </c>
      <c r="I24" s="25"/>
    </row>
    <row r="25" spans="2:9" x14ac:dyDescent="0.2">
      <c r="B25" s="50" t="s">
        <v>12</v>
      </c>
      <c r="C25" s="51"/>
      <c r="D25" s="52"/>
      <c r="E25" s="3"/>
      <c r="F25" s="20">
        <v>300</v>
      </c>
      <c r="G25" s="4" t="str">
        <f t="shared" si="0"/>
        <v/>
      </c>
      <c r="I25" s="25"/>
    </row>
    <row r="26" spans="2:9" x14ac:dyDescent="0.2">
      <c r="B26" s="50" t="s">
        <v>13</v>
      </c>
      <c r="C26" s="51"/>
      <c r="D26" s="52"/>
      <c r="E26" s="3"/>
      <c r="F26" s="20">
        <v>300</v>
      </c>
      <c r="G26" s="4" t="str">
        <f t="shared" si="0"/>
        <v/>
      </c>
      <c r="I26" s="25"/>
    </row>
    <row r="27" spans="2:9" x14ac:dyDescent="0.2">
      <c r="B27" s="50" t="s">
        <v>14</v>
      </c>
      <c r="C27" s="51"/>
      <c r="D27" s="52"/>
      <c r="E27" s="3"/>
      <c r="F27" s="20">
        <v>219.99</v>
      </c>
      <c r="G27" s="4" t="str">
        <f t="shared" si="0"/>
        <v/>
      </c>
      <c r="I27" s="25"/>
    </row>
    <row r="28" spans="2:9" x14ac:dyDescent="0.2">
      <c r="B28" s="50" t="s">
        <v>15</v>
      </c>
      <c r="C28" s="51"/>
      <c r="D28" s="52"/>
      <c r="E28" s="3"/>
      <c r="F28" s="20">
        <v>219.99</v>
      </c>
      <c r="G28" s="4" t="str">
        <f t="shared" si="0"/>
        <v/>
      </c>
      <c r="I28" s="25"/>
    </row>
    <row r="29" spans="2:9" x14ac:dyDescent="0.2">
      <c r="B29" s="50" t="s">
        <v>16</v>
      </c>
      <c r="C29" s="51"/>
      <c r="D29" s="52"/>
      <c r="E29" s="3"/>
      <c r="F29" s="20">
        <v>219.99</v>
      </c>
      <c r="G29" s="4" t="str">
        <f t="shared" si="0"/>
        <v/>
      </c>
      <c r="I29" s="25"/>
    </row>
    <row r="30" spans="2:9" x14ac:dyDescent="0.2">
      <c r="B30" s="50" t="s">
        <v>17</v>
      </c>
      <c r="C30" s="51"/>
      <c r="D30" s="52"/>
      <c r="E30" s="3"/>
      <c r="F30" s="20">
        <v>219.99</v>
      </c>
      <c r="G30" s="4" t="str">
        <f t="shared" si="0"/>
        <v/>
      </c>
      <c r="I30" s="25"/>
    </row>
    <row r="31" spans="2:9" x14ac:dyDescent="0.2">
      <c r="B31" s="50" t="s">
        <v>18</v>
      </c>
      <c r="C31" s="51"/>
      <c r="D31" s="52"/>
      <c r="E31" s="3"/>
      <c r="F31" s="20">
        <v>249.99</v>
      </c>
      <c r="G31" s="4" t="str">
        <f t="shared" si="0"/>
        <v/>
      </c>
      <c r="I31" s="25"/>
    </row>
    <row r="32" spans="2:9" x14ac:dyDescent="0.2">
      <c r="B32" s="50" t="s">
        <v>19</v>
      </c>
      <c r="C32" s="51"/>
      <c r="D32" s="52"/>
      <c r="E32" s="3"/>
      <c r="F32" s="20">
        <v>249.99</v>
      </c>
      <c r="G32" s="4" t="str">
        <f t="shared" si="0"/>
        <v/>
      </c>
      <c r="I32" s="25"/>
    </row>
    <row r="33" spans="2:9" x14ac:dyDescent="0.2">
      <c r="B33" s="50" t="s">
        <v>20</v>
      </c>
      <c r="C33" s="51"/>
      <c r="D33" s="52"/>
      <c r="E33" s="3"/>
      <c r="F33" s="20">
        <v>499.98</v>
      </c>
      <c r="G33" s="4" t="str">
        <f t="shared" si="0"/>
        <v/>
      </c>
      <c r="I33" s="25"/>
    </row>
    <row r="34" spans="2:9" x14ac:dyDescent="0.2">
      <c r="B34" s="50" t="s">
        <v>21</v>
      </c>
      <c r="C34" s="51"/>
      <c r="D34" s="52"/>
      <c r="E34" s="3"/>
      <c r="F34" s="20">
        <v>499.98</v>
      </c>
      <c r="G34" s="4" t="str">
        <f t="shared" si="0"/>
        <v/>
      </c>
      <c r="I34" s="25"/>
    </row>
    <row r="35" spans="2:9" x14ac:dyDescent="0.2">
      <c r="B35" s="50" t="s">
        <v>22</v>
      </c>
      <c r="C35" s="51"/>
      <c r="D35" s="52"/>
      <c r="E35" s="3"/>
      <c r="F35" s="20">
        <v>499.98</v>
      </c>
      <c r="G35" s="4" t="str">
        <f t="shared" si="0"/>
        <v/>
      </c>
      <c r="I35" s="25"/>
    </row>
    <row r="36" spans="2:9" x14ac:dyDescent="0.2">
      <c r="B36" s="50" t="s">
        <v>23</v>
      </c>
      <c r="C36" s="51"/>
      <c r="D36" s="52"/>
      <c r="E36" s="3"/>
      <c r="F36" s="20">
        <v>499.98</v>
      </c>
      <c r="G36" s="4" t="str">
        <f t="shared" si="0"/>
        <v/>
      </c>
      <c r="I36" s="25"/>
    </row>
    <row r="37" spans="2:9" x14ac:dyDescent="0.2">
      <c r="B37" s="50" t="s">
        <v>24</v>
      </c>
      <c r="C37" s="51"/>
      <c r="D37" s="52"/>
      <c r="E37" s="3"/>
      <c r="F37" s="20">
        <v>249.99</v>
      </c>
      <c r="G37" s="4" t="str">
        <f t="shared" si="0"/>
        <v/>
      </c>
      <c r="I37" s="25"/>
    </row>
    <row r="38" spans="2:9" x14ac:dyDescent="0.2">
      <c r="B38" s="50" t="s">
        <v>25</v>
      </c>
      <c r="C38" s="51"/>
      <c r="D38" s="52"/>
      <c r="E38" s="3"/>
      <c r="F38" s="20">
        <v>249.99</v>
      </c>
      <c r="G38" s="4" t="str">
        <f t="shared" si="0"/>
        <v/>
      </c>
      <c r="I38" s="25"/>
    </row>
    <row r="39" spans="2:9" x14ac:dyDescent="0.2">
      <c r="B39" s="50" t="s">
        <v>26</v>
      </c>
      <c r="C39" s="51"/>
      <c r="D39" s="52"/>
      <c r="E39" s="3"/>
      <c r="F39" s="20">
        <v>219.99</v>
      </c>
      <c r="G39" s="4" t="str">
        <f t="shared" si="0"/>
        <v/>
      </c>
      <c r="I39" s="25"/>
    </row>
    <row r="40" spans="2:9" x14ac:dyDescent="0.2">
      <c r="B40" s="50" t="s">
        <v>27</v>
      </c>
      <c r="C40" s="51"/>
      <c r="D40" s="52"/>
      <c r="E40" s="3"/>
      <c r="F40" s="20">
        <v>219.99</v>
      </c>
      <c r="G40" s="4" t="str">
        <f t="shared" si="0"/>
        <v/>
      </c>
      <c r="I40" s="25"/>
    </row>
    <row r="41" spans="2:9" x14ac:dyDescent="0.2">
      <c r="B41" s="50" t="s">
        <v>28</v>
      </c>
      <c r="C41" s="51"/>
      <c r="D41" s="52"/>
      <c r="E41" s="3"/>
      <c r="F41" s="20">
        <v>1200</v>
      </c>
      <c r="G41" s="4" t="str">
        <f t="shared" si="0"/>
        <v/>
      </c>
      <c r="I41" s="25"/>
    </row>
    <row r="42" spans="2:9" x14ac:dyDescent="0.2">
      <c r="B42" s="50" t="s">
        <v>29</v>
      </c>
      <c r="C42" s="51"/>
      <c r="D42" s="52"/>
      <c r="E42" s="3"/>
      <c r="F42" s="20">
        <v>1200</v>
      </c>
      <c r="G42" s="4" t="str">
        <f t="shared" si="0"/>
        <v/>
      </c>
      <c r="I42" s="25"/>
    </row>
    <row r="43" spans="2:9" x14ac:dyDescent="0.2">
      <c r="B43" s="50" t="s">
        <v>30</v>
      </c>
      <c r="C43" s="51"/>
      <c r="D43" s="52"/>
      <c r="E43" s="3"/>
      <c r="F43" s="20">
        <v>219.99</v>
      </c>
      <c r="G43" s="4" t="str">
        <f t="shared" si="0"/>
        <v/>
      </c>
      <c r="I43" s="25"/>
    </row>
    <row r="44" spans="2:9" x14ac:dyDescent="0.2">
      <c r="B44" s="50" t="s">
        <v>31</v>
      </c>
      <c r="C44" s="51"/>
      <c r="D44" s="52"/>
      <c r="E44" s="3"/>
      <c r="F44" s="20">
        <v>219.99</v>
      </c>
      <c r="G44" s="4" t="str">
        <f t="shared" si="0"/>
        <v/>
      </c>
      <c r="I44" s="25"/>
    </row>
    <row r="45" spans="2:9" x14ac:dyDescent="0.2">
      <c r="B45" s="50" t="s">
        <v>32</v>
      </c>
      <c r="C45" s="51"/>
      <c r="D45" s="52"/>
      <c r="E45" s="3"/>
      <c r="F45" s="20">
        <v>549.99</v>
      </c>
      <c r="G45" s="4" t="str">
        <f t="shared" si="0"/>
        <v/>
      </c>
      <c r="I45" s="25"/>
    </row>
    <row r="46" spans="2:9" x14ac:dyDescent="0.2">
      <c r="B46" s="50" t="s">
        <v>33</v>
      </c>
      <c r="C46" s="51"/>
      <c r="D46" s="52"/>
      <c r="E46" s="3"/>
      <c r="F46" s="20">
        <v>549.99</v>
      </c>
      <c r="G46" s="4" t="str">
        <f t="shared" si="0"/>
        <v/>
      </c>
      <c r="I46" s="25"/>
    </row>
    <row r="47" spans="2:9" x14ac:dyDescent="0.2">
      <c r="B47" s="50" t="s">
        <v>34</v>
      </c>
      <c r="C47" s="51"/>
      <c r="D47" s="52"/>
      <c r="E47" s="3"/>
      <c r="F47" s="20">
        <v>795</v>
      </c>
      <c r="G47" s="4" t="str">
        <f t="shared" si="0"/>
        <v/>
      </c>
      <c r="I47" s="25"/>
    </row>
    <row r="48" spans="2:9" x14ac:dyDescent="0.2">
      <c r="B48" s="64" t="s">
        <v>43</v>
      </c>
      <c r="C48" s="65"/>
      <c r="D48" s="66"/>
      <c r="E48" s="5"/>
      <c r="F48" s="21">
        <v>795</v>
      </c>
      <c r="G48" s="6" t="str">
        <f t="shared" si="0"/>
        <v/>
      </c>
      <c r="I48" s="25"/>
    </row>
    <row r="49" spans="2:7" x14ac:dyDescent="0.2">
      <c r="B49" s="11"/>
      <c r="C49" s="11"/>
      <c r="D49" s="11"/>
      <c r="E49" s="62" t="s">
        <v>52</v>
      </c>
      <c r="F49" s="62"/>
      <c r="G49" s="18">
        <f>SUM(G13:G48)</f>
        <v>0</v>
      </c>
    </row>
    <row r="50" spans="2:7" x14ac:dyDescent="0.2">
      <c r="B50" s="11"/>
      <c r="C50" s="11"/>
      <c r="D50" s="11"/>
    </row>
    <row r="51" spans="2:7" ht="14.5" customHeight="1" x14ac:dyDescent="0.2">
      <c r="B51" s="32" t="s">
        <v>50</v>
      </c>
      <c r="C51" s="33"/>
      <c r="D51" s="34"/>
      <c r="E51" s="47" t="s">
        <v>58</v>
      </c>
      <c r="F51" s="48"/>
      <c r="G51" s="18">
        <f>IF(G49&lt;850,130,0)</f>
        <v>130</v>
      </c>
    </row>
    <row r="52" spans="2:7" x14ac:dyDescent="0.2">
      <c r="B52" s="38" t="s">
        <v>54</v>
      </c>
      <c r="C52" s="39"/>
      <c r="D52" s="40"/>
    </row>
    <row r="53" spans="2:7" x14ac:dyDescent="0.2">
      <c r="B53" s="35" t="s">
        <v>37</v>
      </c>
      <c r="C53" s="36"/>
      <c r="D53" s="37"/>
      <c r="E53" s="45" t="s">
        <v>51</v>
      </c>
      <c r="F53" s="46"/>
      <c r="G53" s="44">
        <f>G49+G51</f>
        <v>130</v>
      </c>
    </row>
    <row r="54" spans="2:7" x14ac:dyDescent="0.2">
      <c r="B54" s="35" t="s">
        <v>56</v>
      </c>
      <c r="C54" s="36"/>
      <c r="D54" s="37"/>
      <c r="E54" s="45"/>
      <c r="F54" s="46"/>
      <c r="G54" s="44"/>
    </row>
    <row r="55" spans="2:7" x14ac:dyDescent="0.2">
      <c r="B55" s="41" t="s">
        <v>55</v>
      </c>
      <c r="C55" s="42"/>
      <c r="D55" s="43"/>
    </row>
    <row r="56" spans="2:7" x14ac:dyDescent="0.2">
      <c r="E56"/>
      <c r="F56" s="23"/>
      <c r="G56" s="24"/>
    </row>
    <row r="57" spans="2:7" x14ac:dyDescent="0.2">
      <c r="B57" s="63" t="s">
        <v>57</v>
      </c>
      <c r="C57" s="63"/>
      <c r="D57" s="63"/>
      <c r="E57" s="63"/>
      <c r="F57" s="63"/>
      <c r="G57" s="63"/>
    </row>
    <row r="58" spans="2:7" x14ac:dyDescent="0.2">
      <c r="B58" s="49" t="s">
        <v>63</v>
      </c>
      <c r="C58" s="49"/>
      <c r="D58" s="49"/>
      <c r="E58" s="49"/>
      <c r="F58" s="49"/>
      <c r="G58" s="49"/>
    </row>
    <row r="59" spans="2:7" x14ac:dyDescent="0.2">
      <c r="B59" s="31" t="s">
        <v>61</v>
      </c>
      <c r="C59" s="31"/>
      <c r="D59" s="31"/>
      <c r="E59" s="31"/>
      <c r="F59" s="31"/>
      <c r="G59" s="31"/>
    </row>
    <row r="60" spans="2:7" x14ac:dyDescent="0.2">
      <c r="B60" s="31" t="s">
        <v>36</v>
      </c>
      <c r="C60" s="31"/>
      <c r="D60" s="31"/>
      <c r="E60" s="31"/>
      <c r="F60" s="31"/>
      <c r="G60" s="31"/>
    </row>
    <row r="61" spans="2:7" x14ac:dyDescent="0.2">
      <c r="B61" s="30" t="s">
        <v>53</v>
      </c>
      <c r="C61" s="30"/>
      <c r="D61" s="30"/>
      <c r="E61" s="30"/>
      <c r="F61" s="30"/>
      <c r="G61" s="30"/>
    </row>
  </sheetData>
  <protectedRanges>
    <protectedRange algorithmName="SHA-512" hashValue="Qa08wMTXUWNTSw8AxlOyHbHTYfBGZ/BXZ2sxue/5oSHbgjwiMWsqjcAw/wZ3GmeM/Ot4vGFy/kVAeIu4bIIHCg==" saltValue="2mZQWIaLKD1OhL4dMljVPw==" spinCount="100000" sqref="G53:G54 G13:G49" name="Range1"/>
  </protectedRanges>
  <mergeCells count="64">
    <mergeCell ref="E49:F49"/>
    <mergeCell ref="B57:G57"/>
    <mergeCell ref="B48:D48"/>
    <mergeCell ref="E3:F3"/>
    <mergeCell ref="E4:F4"/>
    <mergeCell ref="B10:G10"/>
    <mergeCell ref="B45:D45"/>
    <mergeCell ref="B46:D46"/>
    <mergeCell ref="B47:D47"/>
    <mergeCell ref="B40:D40"/>
    <mergeCell ref="B41:D41"/>
    <mergeCell ref="B42:D42"/>
    <mergeCell ref="B43:D43"/>
    <mergeCell ref="B44:D44"/>
    <mergeCell ref="B35:D35"/>
    <mergeCell ref="B36:D36"/>
    <mergeCell ref="B37:D37"/>
    <mergeCell ref="B38:D38"/>
    <mergeCell ref="B39:D39"/>
    <mergeCell ref="B32:D32"/>
    <mergeCell ref="B33:D33"/>
    <mergeCell ref="B34:D34"/>
    <mergeCell ref="B30:D30"/>
    <mergeCell ref="B31:D31"/>
    <mergeCell ref="B22:D22"/>
    <mergeCell ref="B23:D23"/>
    <mergeCell ref="B24:D24"/>
    <mergeCell ref="B25:D25"/>
    <mergeCell ref="B26:D26"/>
    <mergeCell ref="B27:D27"/>
    <mergeCell ref="B28:D28"/>
    <mergeCell ref="B29:D29"/>
    <mergeCell ref="B7:C7"/>
    <mergeCell ref="B19:D19"/>
    <mergeCell ref="B20:D20"/>
    <mergeCell ref="B21:D21"/>
    <mergeCell ref="B12:D12"/>
    <mergeCell ref="B13:D13"/>
    <mergeCell ref="B14:D14"/>
    <mergeCell ref="B15:D15"/>
    <mergeCell ref="B16:D16"/>
    <mergeCell ref="B8:E8"/>
    <mergeCell ref="B9:E9"/>
    <mergeCell ref="B11:E11"/>
    <mergeCell ref="B17:D17"/>
    <mergeCell ref="B18:D18"/>
    <mergeCell ref="B61:G61"/>
    <mergeCell ref="B59:G59"/>
    <mergeCell ref="B60:G60"/>
    <mergeCell ref="B51:D51"/>
    <mergeCell ref="B54:D54"/>
    <mergeCell ref="B52:D52"/>
    <mergeCell ref="B53:D53"/>
    <mergeCell ref="B55:D55"/>
    <mergeCell ref="G53:G54"/>
    <mergeCell ref="E53:F54"/>
    <mergeCell ref="E51:F51"/>
    <mergeCell ref="B58:G58"/>
    <mergeCell ref="B6:C6"/>
    <mergeCell ref="F1:G1"/>
    <mergeCell ref="D1:E1"/>
    <mergeCell ref="B3:C3"/>
    <mergeCell ref="B4:C4"/>
    <mergeCell ref="B5:C5"/>
  </mergeCells>
  <conditionalFormatting sqref="B13:B48 E13:E48 G13:G48">
    <cfRule type="expression" dxfId="1" priority="2" stopIfTrue="1">
      <formula>MOD(ROW(),2)=1</formula>
    </cfRule>
  </conditionalFormatting>
  <conditionalFormatting sqref="F13:F48">
    <cfRule type="expression" dxfId="0" priority="1" stopIfTrue="1">
      <formula>MOD(ROW(),2)=1</formula>
    </cfRule>
  </conditionalFormatting>
  <dataValidations count="1">
    <dataValidation type="list" allowBlank="1" showInputMessage="1" showErrorMessage="1" sqref="B13:B48" xr:uid="{00971141-3806-4F42-98BD-6F64881E0BC5}">
      <formula1>Code_Kode</formula1>
    </dataValidation>
  </dataValidations>
  <pageMargins left="0.70866141732283472" right="0.70866141732283472" top="0.74803149606299213" bottom="0.74803149606299213" header="0.31496062992125984" footer="0.31496062992125984"/>
  <pageSetup scale="64" orientation="portrait" r:id="rId1"/>
  <drawing r:id="rId2"/>
</worksheet>
</file>

<file path=customUI/customUI.xml>
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Order</vt:lpstr>
      <vt:lpstr>Order!Print_Area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ALMARET</dc:creator>
  <cp:lastModifiedBy>Microsoft Office User</cp:lastModifiedBy>
  <cp:lastPrinted>2024-05-30T15:04:21Z</cp:lastPrinted>
  <dcterms:created xsi:type="dcterms:W3CDTF">2021-11-01T17:31:29Z</dcterms:created>
  <dcterms:modified xsi:type="dcterms:W3CDTF">2026-10-01T13:11:49Z</dcterms:modified>
</cp:coreProperties>
</file>